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xma1\OneDrive\Desktop\KH UDCNTT 2020\"/>
    </mc:Choice>
  </mc:AlternateContent>
  <bookViews>
    <workbookView xWindow="0" yWindow="0" windowWidth="21600" windowHeight="9630"/>
  </bookViews>
  <sheets>
    <sheet name="KHUDNCTT 2020"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1" l="1"/>
  <c r="K31" i="1"/>
  <c r="M30" i="1"/>
  <c r="K30" i="1"/>
  <c r="M25" i="1" l="1"/>
  <c r="K25" i="1"/>
  <c r="M22" i="1"/>
  <c r="K22" i="1"/>
  <c r="M20" i="1"/>
  <c r="K20" i="1"/>
  <c r="M15" i="1"/>
  <c r="K15" i="1"/>
  <c r="M12" i="1"/>
  <c r="M10" i="1"/>
  <c r="K10" i="1"/>
  <c r="M8" i="1"/>
  <c r="K8" i="1"/>
  <c r="M4" i="1"/>
  <c r="M28" i="1" l="1"/>
  <c r="M29" i="1"/>
  <c r="K12" i="1"/>
  <c r="K4" i="1" l="1"/>
  <c r="K29" i="1" l="1"/>
  <c r="K28" i="1"/>
</calcChain>
</file>

<file path=xl/comments1.xml><?xml version="1.0" encoding="utf-8"?>
<comments xmlns="http://schemas.openxmlformats.org/spreadsheetml/2006/main">
  <authors>
    <author>Trang Nguyen</author>
  </authors>
  <commentList>
    <comment ref="M24" authorId="0" shapeId="0">
      <text>
        <r>
          <rPr>
            <b/>
            <sz val="9"/>
            <color indexed="81"/>
            <rFont val="Tahoma"/>
            <family val="2"/>
          </rPr>
          <t>Trang Nguyen:</t>
        </r>
        <r>
          <rPr>
            <sz val="9"/>
            <color indexed="81"/>
            <rFont val="Tahoma"/>
            <family val="2"/>
          </rPr>
          <t xml:space="preserve">
 (Quyết định 3520/QĐ-UBND ngày 06/12/2019)</t>
        </r>
      </text>
    </comment>
  </commentList>
</comments>
</file>

<file path=xl/sharedStrings.xml><?xml version="1.0" encoding="utf-8"?>
<sst xmlns="http://schemas.openxmlformats.org/spreadsheetml/2006/main" count="177" uniqueCount="98">
  <si>
    <t>TT</t>
  </si>
  <si>
    <t>Tên nhiệm vụ, dự án</t>
  </si>
  <si>
    <t>Đơn vị chủ trì triển khai</t>
  </si>
  <si>
    <t>Lĩnh vực ứng dụng</t>
  </si>
  <si>
    <t>Dự án chuyển tiếp hay dự án mới</t>
  </si>
  <si>
    <t>Mục tiêu đầu tư</t>
  </si>
  <si>
    <t xml:space="preserve">Phạm vi đầu tư </t>
  </si>
  <si>
    <t>Thời gian triển khai</t>
  </si>
  <si>
    <t>Nội dung đầu tư năm 2020</t>
  </si>
  <si>
    <t>Tổng mức đầu tư dự kiến</t>
  </si>
  <si>
    <t>Kinh phí đầu tư năm 2020</t>
  </si>
  <si>
    <t>I</t>
  </si>
  <si>
    <t>Phát triển hạ tầng kỹ thuật</t>
  </si>
  <si>
    <t>Mua sắm bổ sung thiết bị Trung tâm Tích hợp dữ liệu</t>
  </si>
  <si>
    <t>CNTT</t>
  </si>
  <si>
    <t>Dự án mới</t>
  </si>
  <si>
    <t>Trung tâm tích hợp dữ liệu tỉnh</t>
  </si>
  <si>
    <t>Mua sắm các thiết bị, thuê, gia hạn phần mềm, dịch vụ,…</t>
  </si>
  <si>
    <t>NSĐP</t>
  </si>
  <si>
    <t>Sở TTTT</t>
  </si>
  <si>
    <t>- Phát triển ngày càng hoàn thiện hạ tầng kỹ thuật tại các đơn vị quản lý nhà nước trên địa bàn tỉnh đáp ứng yêu cầu ứng dụng CNTT
- Phục vụ việc truyền tải thông tin thông suốt từ cấp tỉnh đến cấp huyện, từ cấp huyện đến cấp xã một cách nhanh chóng với độ an toàn và bảo mật cao.</t>
  </si>
  <si>
    <t>Quy mô nội dung đầu tư</t>
  </si>
  <si>
    <t xml:space="preserve">Đầu tư bổ sung, thay thế các thiết bị CNTT và thuê đường truyền số liệu chuyên dùng, mạng đường truyền cho các cơ quan quản lý nhà nước. </t>
  </si>
  <si>
    <t>Thuê hệ thống thiết bị hội  nghị Truyền hình trực tuyến cho 109 xã, phường, thị trấn, tỉnh Sóc Trăng</t>
  </si>
  <si>
    <t>Thuê hệ thống thiết bị hội nghị truyền hình trực tuyến cho 109 xã, phường, thị trấn - tỉnh Sóc Trăng</t>
  </si>
  <si>
    <t>II</t>
  </si>
  <si>
    <t>Nguồn nhân lực cho ứng dụng công nghệ thông tin</t>
  </si>
  <si>
    <t>Nâng cao nhận thức, năng lực và hỗ trợ người dân, doanh nghiệp ứng dụng hiệu quả các dịch vụ công</t>
  </si>
  <si>
    <t>- Hỗ trợ người dân làm quen các giao dịch với cơ quan Nhà nước qua môi trường mạng bằng các phương thức tuyên truyên như Đài phát thanh – truyền hình, trang thông tin điện tử…. Từng bước hình thành công dân điện tử.
- Nâng cao tỷ lệ người dân sử dụng dịch vụ công trực tuyến. Nâng cao chất lượng dịch vụ công.
- Giảm các chi phí thực hiện các dịch vụ công cho người dân và doanh nghiệp</t>
  </si>
  <si>
    <t>Đào tạo nguồn nhân lực đáp ứng yêu cầu ứng dụng công nghệ thông tin</t>
  </si>
  <si>
    <t>Xây dựng được nguồn nhân lực CNTT có đủ trình độ theo quy định của Bộ Thông tin và Truyền thông tham mưu, vận hành, khai thác và phát triển các hệ thống thông tin các cơ quan, đơn vị đảm bảo đáp ứng các mục tiêu đề ra của Kế hoạch.</t>
  </si>
  <si>
    <t>Đào tạo, bồi dưỡng nguồn nhân lực đáp ứng yêu cầu ứng dụng công nghệ thông tin.</t>
  </si>
  <si>
    <t>III</t>
  </si>
  <si>
    <t>Bảo đảm an toàn thông tin</t>
  </si>
  <si>
    <t>Ứng dụng chứng thư số, chữ ký số trong giao dịch của các CQNN</t>
  </si>
  <si>
    <t>- Đảm bảo tính pháp lý của các thông tin đươc trao đổi qua môi trường mạng giữa cán bộ, công chức, viên chức giữa các cơ quan, giữa cơ quan với người dân và doanh nghiệp; 
- Đảm bảo an toàn, an ninh thông tin cho các ứng dụng, dịch vụ được triển khai tại Trung tâm dữ liệu của tỉnh.</t>
  </si>
  <si>
    <t>- Trang bị chữ ký số cho cá nhân, tổ chức thuộc các cơ quan quản lý nhà nước trên địa bàn tỉnh.
- Đào tạo, tập huấn nâng cao nhận thức và năng lực chuyên môn của cán bộ, công chức trong việc tham mưu, triển khai và sử dụng chữ ký số chuyên dùng Chính phủ</t>
  </si>
  <si>
    <t>Duy trì, cập nhật Cổng thông tin điện tử tỉnh Sóc Trăng</t>
  </si>
  <si>
    <t>Thông tin được cập nhật hàng ngày, phản ánh đầy đủ các hoạt động của UBND tỉnh.</t>
  </si>
  <si>
    <t>Chi phí chi trả nhuận bút tin bài, thù lao sưu tầm, hoạt động Ban biên tập.</t>
  </si>
  <si>
    <t>Duy trì hoạt động Trung tâm tích hợp dữ liệu tỉnh</t>
  </si>
  <si>
    <t>Đảm bảo hệ thống hoạt động liên tục 24/24 giờ và 07 ngày trong tuần.</t>
  </si>
  <si>
    <t>Chi phí trực vận hành; điện duy trì; thuê đường truyền, mua sắm sửa chữa tài sản.</t>
  </si>
  <si>
    <t>Bảo trì, vận hành các hệ thống thông tin cấp tỉnh cho các cơ quan nhà nước</t>
  </si>
  <si>
    <t>Đảm bảo quá trình vận hành hệ thống một cửa điện tử, Quản lý văn bản và Điều hành,  hệ thống Cổng thông tin điện tử, An toàn - an ninh bảo mật - khắc phục sự cố tại Trung tâm tích hợp dữ liệu luôn được liên tục, cập nhật đầy đủ các thông tin, cơ sở dữ liệu phục vụ có hiệu quả hoạt động quản lý nhà nước, giao dịch với người dân và doanh nghiệp</t>
  </si>
  <si>
    <t>Thuê dịch vụ bảo trì, vận hành cho các hệ thống thông tin cấp tỉnh đã triển khai cho các cơ quan nhà nước trên địa bàn tỉnh bao gồm:  hệ thống một cửa điện tử, Quản lý văn bản và Điều hành,  hệ thống Cổng thông tin điện tử, An toàn - an ninh bảo mật - khắc phục sự cố tại Trung tâm tích hợp dữ liệu</t>
  </si>
  <si>
    <t>IV</t>
  </si>
  <si>
    <t>Xây dựng Chính quyền điện tử tỉnh Sóc Trăng</t>
  </si>
  <si>
    <t>Cập nhật kiến trúc Chính quyền điện tử tỉnh Sóc Trăng phiên bản 2.0</t>
  </si>
  <si>
    <t>Tỉnh Sóc Trăng</t>
  </si>
  <si>
    <t>V</t>
  </si>
  <si>
    <t>Các nhiệm vụ thường xuyên</t>
  </si>
  <si>
    <t>Phục vụ các hoạt động quản lý, tập huấn để thúc đẩy phát triển và ứng dụng công nghệ thông tin trên địa bàn tỉnh</t>
  </si>
  <si>
    <t>Ban Chỉ đạo Chính quyền điện tử</t>
  </si>
  <si>
    <t>Kinh phí hoạt động Ban Chỉ đạo Chính quyền điện tử</t>
  </si>
  <si>
    <t>Bồi dưỡng, hỗ trợ tham gia các hoạt động ứng cứu, công tác, tập huấn về công nghệ thông tin, an toàn thông tin mạng cho thành viên Ban Chỉ đạo Chính quyền điện tử tỉnh, Đội ứng cứu khẩn cấp sự cố an toàn thông tin mạng.</t>
  </si>
  <si>
    <t>Hỗ trợ tổ chức hội thi tin học trẻ trên địa bàn tỉnh Sóc Trăng</t>
  </si>
  <si>
    <t>Tỉnh đoàn tỉnh Sóc Trăng</t>
  </si>
  <si>
    <t>Công chức, viên chức, học sinh các trường THCS, THPT</t>
  </si>
  <si>
    <t>Tổ chức cuộc thi tin học ứng dụng cho các đối tượng là học sinh, sinh viên, cán bộ công chức trên địa bàn tỉnh</t>
  </si>
  <si>
    <t>Ứng dụng CNTT phục vụ người dân và doanh nghiệp</t>
  </si>
  <si>
    <t>Nâng cấp, chuẩn hóa  Cổng dịch vụ công, hệ thống Một cửa điện tử tỉnh</t>
  </si>
  <si>
    <t>Các cơ quan quản lý nhà nước trên địa bàn tỉnh</t>
  </si>
  <si>
    <t>Các SBN, UBND cấp huyện, UBND cấp xã</t>
  </si>
  <si>
    <t>NSTW</t>
  </si>
  <si>
    <t>Ứng dụng CNTT trong hoạt động Cơ quan nhà nước</t>
  </si>
  <si>
    <t>Nâng cấp, chuẩn hóa hệ thống Quản lý văn bản và  điều hành tỉnh</t>
  </si>
  <si>
    <t>VI</t>
  </si>
  <si>
    <t>Xây dựng, hoàn thiện các HTTT, CSDL chuyên ngành</t>
  </si>
  <si>
    <t>Cập nhật dữ liệu Hệ thống thông tin dữ liệu về công tác dân tộc trên địa bàn tỉnh Sóc Trăng</t>
  </si>
  <si>
    <t>Ban Dân tộc</t>
  </si>
  <si>
    <t>- Cung cấp thông tin số liệu, thông tin chính thức về thực trạng phát triển kinh tế - xã hội của đồng bào dân tộc thiểu số cho các cơ quan chính quyền và các Sở, ban ngành để làn căn cứ xây dựng đường lối, chính sách, chương trình, dự án trong lĩnh vực công tác dân tộc.
- Góp phần hình thành hệ thống thông tin dữ liệu thống kê cơ bản, chính thức trong quá trình xây dựng bộ cơ sở dữ liệu về các dân tộc thiểu số Việt Nam.
-  Cung cấp thông tin, số liệu, chứng minh hiệu quả của các chính sách dân tộc, thể hiện bản chất tốt đẹp của Nhà nước ta đối với đồng bào các dân tộc thiểu số, góp phần đấu tranh chống lại các luận điệu sai trái của thế lực thù địch, xuyên tạc chính sách dân tộc của Đảng và Nhà nước ta.</t>
  </si>
  <si>
    <t>Các hộ dân tộc thiểu số trên địa bàn tỉnh</t>
  </si>
  <si>
    <t>- Thu thập thông tin, cập nhật số liệu phản ánh thực trạng tình hình: Dân số và chất lượng dân số, phân bố dân cư, tiếp cận cơ sở hạ tầng, tình hình sản xuất, thu nhập và chi tiêu, nghèo đói, bảo tồn và phát huy văn hóa truyền thống….của dân tộc thiểu số và hệ thống các văn bản, chính sách dân tộc trên địa bàn tỉnh; 
- Số hóa dữ liệu thu thập đưa vào Hệ thống phần mềm quản lý</t>
  </si>
  <si>
    <t>VII</t>
  </si>
  <si>
    <t>Thuê tư vấn thực hiện Cập nhật kiến trúc chính quyền điện tử tỉnh Sóc Trăng.</t>
  </si>
  <si>
    <t>Xây dựng chính quyền điện tử tỉnh Sóc Trăng</t>
  </si>
  <si>
    <t>- Xây dựng Trung tâm tích hợp dữ liệu của tỉnh đảm bảo là nơi tập trung, tích hợp an toàn các kho dữ liệu dùng chung, các CSDL chuyên ngành, các hệ thống thông tin và các dịch vụ CNTT và truyền thông toàn tỉnh. Là nơi chia sẽ cơ sở hạ tầng CNTT để triển khai Kiến trúc Chính quyền điện tử cấp tỉnh, cấp huyện.
- Đảm bảo an toàn, an ninh thông tin cho hệ thống mạng truyền số liệu chuyên dùng cho các cơ quan quản lý nhà nước từ cấp tỉnh đến cấp huyện.
- Trang bị khối các phần mềm lớp trung gian làm nền tảng phát triển các ứng dụng theo kiến trúc hướng dịch vụ, thuận lợi trong việc tích hợp các ứng dụng đang vận hành và dễ dàng kết nối với các hệ thống từ trung ương đến địa phương.</t>
  </si>
  <si>
    <t>Đầu tư trang thiết bị đảm bảo an toàn, an ninh thông tin (tường lửa); Mua sắm bổ sung máy chủ, hệ thống lưu trữ, lưu trữ dự phòng, thiết bị bảo mật an toàn an ninh thông tin và các thiết bị công nghệ thông tin khác; Xây dựng phần mềm nội bộ.</t>
  </si>
  <si>
    <t>VIII</t>
  </si>
  <si>
    <t>Dự án chuyển tiếp</t>
  </si>
  <si>
    <t>2019 - 2020</t>
  </si>
  <si>
    <t>Vốn đầu tư</t>
  </si>
  <si>
    <t>Tổng kinh phí: Trong đó</t>
  </si>
  <si>
    <t>- Vốn sự nghiệp địa phương:</t>
  </si>
  <si>
    <t>- Vốn sự nghiệp trung ương:</t>
  </si>
  <si>
    <t>- Vốn đầu tư:</t>
  </si>
  <si>
    <r>
      <t xml:space="preserve">PHỤ LỤC 02
DANH MỤC CÁC DỰ ÁN TRIỂN KHAI THỰC HIỆN NĂM 2020
</t>
    </r>
    <r>
      <rPr>
        <i/>
        <sz val="14"/>
        <color theme="1"/>
        <rFont val="Times New Roman"/>
        <family val="1"/>
      </rPr>
      <t>(Đính kèm Kế hoạch số:………/KH-UBND ngày…… tháng…… năm 2020 của UBND tỉnh Sóc Trăng)</t>
    </r>
  </si>
  <si>
    <t>Khuyến khích các tài năng tin học trao dồi và phát triển sâu trong tương lai</t>
  </si>
  <si>
    <t>Hệ thống Một cửa điện tử phù hợp với Kiến trúc chính quyền điện tử của tỉnh, đảm bảo hệ thống một cửa điện tử có thể liên thông, chia sẽ dữ liệu thông suốt với các hệ thống thông tin khác trên Kiến trúc Chính quyền điện tử.</t>
  </si>
  <si>
    <t>Hệ thống Quản lý văn bản và điều hành phù hợp với Kiến trúc chính quyền điện tử của tỉnh, đảm bảo hệ thống hoạt động tốt và chia sẽ thông tin, dữ liệu toàn diện trên nền tảng Kiến trúc Chính quyền điện tử tỉnh</t>
  </si>
  <si>
    <t>Bổ sung, nâng cấp thiết bị và đường truyền cho các cơ quan quản lý nhà nước trên địa bàn tỉnh</t>
  </si>
  <si>
    <t>Chuẩn hóa dữ liệu, nền tảng chia sẽ dữ liệu theo kiến trúc Chính quyền điện tử tỉnh Sóc Trăng</t>
  </si>
  <si>
    <t>Chuẩn hóa dữ liệu hệ thống một cửa điện tử, cổng dịch vụ công của tỉnh.</t>
  </si>
  <si>
    <t>- Đảm bảo việc vận hành, sao lưu các ứng dụng dùng chung được đặt tại Trung tâm tích hợp dữ liệu của tỉnh.
- Tăng cường đảm bảo an toàn, an ninh thông tin cho các hệ thống thông tin, ứng dụng và CSDL phục vụ hoạt động quản lý của các cơ quan nhà nước trên địa bàn tỉnh, kịp thời phát hiện, xử lý các sự cố, lỗ hổng bảo mật, ngăn chặn các hành vi tấn công, truy cập trái phép vào hệ thống mạng và CSDL của cơ quan nhà nước tại Trung tâm tích hợp dữ liệu của tỉnh.</t>
  </si>
  <si>
    <t>- Hạn chế tối đa các hội nghị tập trung nhằm tiết kiệm thời gian, chi phí; giúp tăng cường sự lãnh đạo, chỉ đạo kịp thời đến các xã, đặc biệt là các xã vùng sâu, vùng xa, Quốc phòng – An ninh được duy trì, giữ vững.
- Các cuộc họp, hội nghị của Tỉnh ủy, HĐND tỉnh, UBND tỉnh  và giữa cấp huyện với cấp xã đều có thể triển khai bằng hình thức trực tuyến thông qua hệ thống Hội nghị truyền hình từ cấp tỉnh đến cấp xã.</t>
  </si>
  <si>
    <t>- Tăng cường khả năng kết nối, chia sẻ dữ liệu, dùng chung các tài nguyên công nghệ thông tin trong mỗi cơ quan nhà nước và giữa cơ quan nhà nước với các cơ quan, tổ chức khác trên phạm vi toàn quốc; hướng tới tiết kiệm chi phí, thời gian trong hoạt động nội bộ của cơ quan nhà nước, cung cấp hiệu quả các dịch vụ tích hợp cho người dân và doanh nghiệp, coi người dân và doanh nghiệp là trung tâm
- Tăng cường khả năng giám sát, đánh giá đầu tư công nghệ thông tin, đảm bảo triển khai Chính phủ điện tử có hiệu quả, tránh đầu tư trùng lặp và nâng cao hiệu quả quản lý, điều hành, nâng cao chất lượng phục vụ người dân, doanh nghiệp, xây dựng Chính phủ điện tử hướng tới Chính phủ số và nền kinh tế số. Tăng cường khả năng chuẩn hóa, bảo đảm an toàn thông tin trong triển khai CPĐT</t>
  </si>
  <si>
    <t xml:space="preserve">Nguồn vốn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</si>
</sst>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9" x14ac:knownFonts="1">
    <font>
      <sz val="11"/>
      <color theme="1"/>
      <name val="Calibri"/>
      <family val="2"/>
      <charset val="163"/>
      <scheme val="minor"/>
    </font>
    <font>
      <sz val="11"/>
      <color theme="1"/>
      <name val="Calibri"/>
      <family val="2"/>
      <charset val="163"/>
      <scheme val="minor"/>
    </font>
    <font>
      <sz val="11"/>
      <color theme="1"/>
      <name val="Times New Roman"/>
      <family val="1"/>
    </font>
    <font>
      <b/>
      <sz val="11"/>
      <color theme="1"/>
      <name val="Times New Roman"/>
      <family val="1"/>
    </font>
    <font>
      <b/>
      <sz val="11"/>
      <color rgb="FF000000"/>
      <name val="Times New Roman"/>
      <family val="1"/>
    </font>
    <font>
      <sz val="9"/>
      <color indexed="81"/>
      <name val="Tahoma"/>
      <family val="2"/>
    </font>
    <font>
      <b/>
      <sz val="9"/>
      <color indexed="81"/>
      <name val="Tahoma"/>
      <family val="2"/>
    </font>
    <font>
      <b/>
      <sz val="14"/>
      <color theme="1"/>
      <name val="Times New Roman"/>
      <family val="1"/>
    </font>
    <font>
      <i/>
      <sz val="14"/>
      <color theme="1"/>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2" fillId="0" borderId="0" xfId="0" applyFont="1"/>
    <xf numFmtId="164" fontId="2" fillId="0" borderId="0" xfId="1" applyNumberFormat="1" applyFont="1"/>
    <xf numFmtId="0" fontId="2" fillId="0" borderId="1" xfId="0" applyFont="1" applyBorder="1" applyAlignment="1">
      <alignment horizontal="center" vertical="center" wrapText="1"/>
    </xf>
    <xf numFmtId="164" fontId="2" fillId="0" borderId="1" xfId="1" applyNumberFormat="1" applyFont="1" applyBorder="1" applyAlignment="1">
      <alignment horizontal="center" vertical="center" wrapText="1"/>
    </xf>
    <xf numFmtId="0" fontId="2" fillId="0" borderId="1" xfId="0" quotePrefix="1" applyFont="1" applyBorder="1" applyAlignment="1">
      <alignment horizontal="center" vertical="center" wrapText="1"/>
    </xf>
    <xf numFmtId="164" fontId="2" fillId="0" borderId="1" xfId="1"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4" fontId="4" fillId="3"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164" fontId="2" fillId="0" borderId="1" xfId="1" applyNumberFormat="1" applyFont="1" applyBorder="1" applyAlignment="1">
      <alignment vertical="center" wrapText="1"/>
    </xf>
    <xf numFmtId="0" fontId="2" fillId="0" borderId="1" xfId="0" applyFont="1" applyBorder="1" applyAlignment="1">
      <alignment vertical="center" wrapText="1"/>
    </xf>
    <xf numFmtId="164" fontId="2" fillId="0" borderId="1" xfId="1" applyNumberFormat="1" applyFont="1" applyBorder="1" applyAlignment="1"/>
    <xf numFmtId="0" fontId="2" fillId="0" borderId="1" xfId="0" applyFont="1" applyBorder="1" applyAlignment="1"/>
    <xf numFmtId="0" fontId="2" fillId="0" borderId="2" xfId="0" quotePrefix="1"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7" fillId="0" borderId="0" xfId="0" applyFont="1" applyAlignment="1">
      <alignment horizont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Fill="1"/>
    <xf numFmtId="0" fontId="2" fillId="0" borderId="0" xfId="0" applyFont="1" applyFill="1" applyAlignment="1">
      <alignment vertical="center" wrapText="1"/>
    </xf>
    <xf numFmtId="164" fontId="2" fillId="0" borderId="0" xfId="0" applyNumberFormat="1" applyFont="1" applyFill="1"/>
    <xf numFmtId="0" fontId="2" fillId="0" borderId="0" xfId="0" applyFont="1" applyFill="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5"/>
  <sheetViews>
    <sheetView tabSelected="1" zoomScale="85" zoomScaleNormal="85" workbookViewId="0">
      <selection activeCell="O26" sqref="O26"/>
    </sheetView>
  </sheetViews>
  <sheetFormatPr defaultRowHeight="15" x14ac:dyDescent="0.25"/>
  <cols>
    <col min="1" max="1" width="5.140625" style="1" bestFit="1" customWidth="1"/>
    <col min="2" max="2" width="13" style="1" customWidth="1"/>
    <col min="3" max="3" width="7.5703125" style="1" customWidth="1"/>
    <col min="4" max="4" width="7.42578125" style="1" customWidth="1"/>
    <col min="5" max="5" width="8" style="1" customWidth="1"/>
    <col min="6" max="6" width="37.5703125" style="1" customWidth="1"/>
    <col min="7" max="7" width="8.140625" style="1" customWidth="1"/>
    <col min="8" max="8" width="7.85546875" style="1" bestFit="1" customWidth="1"/>
    <col min="9" max="9" width="5.5703125" style="1" bestFit="1" customWidth="1"/>
    <col min="10" max="10" width="16.28515625" style="1" customWidth="1"/>
    <col min="11" max="11" width="9.7109375" style="2" bestFit="1" customWidth="1"/>
    <col min="12" max="12" width="7.85546875" style="1" customWidth="1"/>
    <col min="13" max="13" width="9.5703125" style="2" customWidth="1"/>
    <col min="14" max="16384" width="9.140625" style="1"/>
  </cols>
  <sheetData>
    <row r="1" spans="1:13" ht="57" customHeight="1" x14ac:dyDescent="0.3">
      <c r="A1" s="20" t="s">
        <v>87</v>
      </c>
      <c r="B1" s="21"/>
      <c r="C1" s="21"/>
      <c r="D1" s="21"/>
      <c r="E1" s="21"/>
      <c r="F1" s="21"/>
      <c r="G1" s="21"/>
      <c r="H1" s="21"/>
      <c r="I1" s="21"/>
      <c r="J1" s="21"/>
      <c r="K1" s="21"/>
      <c r="L1" s="21"/>
      <c r="M1" s="21"/>
    </row>
    <row r="2" spans="1:13" ht="14.25" customHeight="1" x14ac:dyDescent="0.25"/>
    <row r="3" spans="1:13" ht="71.25" x14ac:dyDescent="0.25">
      <c r="A3" s="9" t="s">
        <v>0</v>
      </c>
      <c r="B3" s="9" t="s">
        <v>1</v>
      </c>
      <c r="C3" s="9" t="s">
        <v>2</v>
      </c>
      <c r="D3" s="9" t="s">
        <v>3</v>
      </c>
      <c r="E3" s="9" t="s">
        <v>4</v>
      </c>
      <c r="F3" s="9" t="s">
        <v>5</v>
      </c>
      <c r="G3" s="9" t="s">
        <v>21</v>
      </c>
      <c r="H3" s="9" t="s">
        <v>6</v>
      </c>
      <c r="I3" s="9" t="s">
        <v>7</v>
      </c>
      <c r="J3" s="9" t="s">
        <v>8</v>
      </c>
      <c r="K3" s="10" t="s">
        <v>9</v>
      </c>
      <c r="L3" s="9" t="s">
        <v>97</v>
      </c>
      <c r="M3" s="10" t="s">
        <v>10</v>
      </c>
    </row>
    <row r="4" spans="1:13" ht="28.5" x14ac:dyDescent="0.25">
      <c r="A4" s="7" t="s">
        <v>11</v>
      </c>
      <c r="B4" s="7" t="s">
        <v>12</v>
      </c>
      <c r="C4" s="7"/>
      <c r="D4" s="7"/>
      <c r="E4" s="7"/>
      <c r="F4" s="7"/>
      <c r="G4" s="7"/>
      <c r="H4" s="7"/>
      <c r="I4" s="7"/>
      <c r="J4" s="7"/>
      <c r="K4" s="8">
        <f>SUM(K5:K7)</f>
        <v>8474</v>
      </c>
      <c r="L4" s="7"/>
      <c r="M4" s="8">
        <f>SUM(M5:M7)</f>
        <v>8474</v>
      </c>
    </row>
    <row r="5" spans="1:13" ht="180" x14ac:dyDescent="0.25">
      <c r="A5" s="3">
        <v>1</v>
      </c>
      <c r="B5" s="3" t="s">
        <v>13</v>
      </c>
      <c r="C5" s="3" t="s">
        <v>19</v>
      </c>
      <c r="D5" s="3" t="s">
        <v>14</v>
      </c>
      <c r="E5" s="3" t="s">
        <v>15</v>
      </c>
      <c r="F5" s="5" t="s">
        <v>94</v>
      </c>
      <c r="G5" s="3" t="s">
        <v>16</v>
      </c>
      <c r="H5" s="3" t="s">
        <v>16</v>
      </c>
      <c r="I5" s="3">
        <v>2020</v>
      </c>
      <c r="J5" s="3" t="s">
        <v>17</v>
      </c>
      <c r="K5" s="4">
        <v>2697</v>
      </c>
      <c r="L5" s="3" t="s">
        <v>18</v>
      </c>
      <c r="M5" s="4">
        <v>2697</v>
      </c>
    </row>
    <row r="6" spans="1:13" ht="135" x14ac:dyDescent="0.25">
      <c r="A6" s="3">
        <v>2</v>
      </c>
      <c r="B6" s="3" t="s">
        <v>91</v>
      </c>
      <c r="C6" s="3" t="s">
        <v>19</v>
      </c>
      <c r="D6" s="3" t="s">
        <v>14</v>
      </c>
      <c r="E6" s="3" t="s">
        <v>15</v>
      </c>
      <c r="F6" s="5" t="s">
        <v>20</v>
      </c>
      <c r="G6" s="3" t="s">
        <v>16</v>
      </c>
      <c r="H6" s="3" t="s">
        <v>16</v>
      </c>
      <c r="I6" s="3">
        <v>2020</v>
      </c>
      <c r="J6" s="5" t="s">
        <v>22</v>
      </c>
      <c r="K6" s="4">
        <v>2358</v>
      </c>
      <c r="L6" s="3" t="s">
        <v>18</v>
      </c>
      <c r="M6" s="4">
        <v>2358</v>
      </c>
    </row>
    <row r="7" spans="1:13" ht="180" x14ac:dyDescent="0.25">
      <c r="A7" s="3">
        <v>3</v>
      </c>
      <c r="B7" s="3" t="s">
        <v>23</v>
      </c>
      <c r="C7" s="3" t="s">
        <v>19</v>
      </c>
      <c r="D7" s="3" t="s">
        <v>14</v>
      </c>
      <c r="E7" s="3" t="s">
        <v>15</v>
      </c>
      <c r="F7" s="5" t="s">
        <v>95</v>
      </c>
      <c r="G7" s="3" t="s">
        <v>16</v>
      </c>
      <c r="H7" s="3" t="s">
        <v>16</v>
      </c>
      <c r="I7" s="3">
        <v>2020</v>
      </c>
      <c r="J7" s="3" t="s">
        <v>24</v>
      </c>
      <c r="K7" s="4">
        <v>3419</v>
      </c>
      <c r="L7" s="3" t="s">
        <v>18</v>
      </c>
      <c r="M7" s="4">
        <v>3419</v>
      </c>
    </row>
    <row r="8" spans="1:13" ht="71.25" x14ac:dyDescent="0.25">
      <c r="A8" s="7" t="s">
        <v>25</v>
      </c>
      <c r="B8" s="7" t="s">
        <v>60</v>
      </c>
      <c r="C8" s="7"/>
      <c r="D8" s="7"/>
      <c r="E8" s="7"/>
      <c r="F8" s="7"/>
      <c r="G8" s="7"/>
      <c r="H8" s="7"/>
      <c r="I8" s="7"/>
      <c r="J8" s="7"/>
      <c r="K8" s="8">
        <f>SUM(K9)</f>
        <v>1000</v>
      </c>
      <c r="L8" s="7"/>
      <c r="M8" s="8">
        <f>SUM(M9)</f>
        <v>1000</v>
      </c>
    </row>
    <row r="9" spans="1:13" s="25" customFormat="1" ht="105" x14ac:dyDescent="0.25">
      <c r="A9" s="11"/>
      <c r="B9" s="11" t="s">
        <v>61</v>
      </c>
      <c r="C9" s="11" t="s">
        <v>19</v>
      </c>
      <c r="D9" s="11" t="s">
        <v>14</v>
      </c>
      <c r="E9" s="11" t="s">
        <v>15</v>
      </c>
      <c r="F9" s="11" t="s">
        <v>89</v>
      </c>
      <c r="G9" s="11" t="s">
        <v>62</v>
      </c>
      <c r="H9" s="11" t="s">
        <v>63</v>
      </c>
      <c r="I9" s="11">
        <v>2020</v>
      </c>
      <c r="J9" s="11" t="s">
        <v>61</v>
      </c>
      <c r="K9" s="6">
        <v>1000</v>
      </c>
      <c r="L9" s="11" t="s">
        <v>64</v>
      </c>
      <c r="M9" s="6">
        <v>1000</v>
      </c>
    </row>
    <row r="10" spans="1:13" ht="71.25" x14ac:dyDescent="0.25">
      <c r="A10" s="7" t="s">
        <v>32</v>
      </c>
      <c r="B10" s="7" t="s">
        <v>65</v>
      </c>
      <c r="C10" s="7"/>
      <c r="D10" s="7"/>
      <c r="E10" s="7"/>
      <c r="F10" s="7"/>
      <c r="G10" s="7"/>
      <c r="H10" s="7"/>
      <c r="I10" s="7"/>
      <c r="J10" s="7"/>
      <c r="K10" s="8">
        <f>SUM(K11:K11)</f>
        <v>1000</v>
      </c>
      <c r="L10" s="7"/>
      <c r="M10" s="8">
        <f>SUM(M11:M11)</f>
        <v>1000</v>
      </c>
    </row>
    <row r="11" spans="1:13" s="25" customFormat="1" ht="105" x14ac:dyDescent="0.25">
      <c r="A11" s="11"/>
      <c r="B11" s="11" t="s">
        <v>66</v>
      </c>
      <c r="C11" s="11" t="s">
        <v>19</v>
      </c>
      <c r="D11" s="11" t="s">
        <v>14</v>
      </c>
      <c r="E11" s="11" t="s">
        <v>15</v>
      </c>
      <c r="F11" s="11" t="s">
        <v>90</v>
      </c>
      <c r="G11" s="11" t="s">
        <v>62</v>
      </c>
      <c r="H11" s="11" t="s">
        <v>63</v>
      </c>
      <c r="I11" s="11">
        <v>2020</v>
      </c>
      <c r="J11" s="11" t="s">
        <v>92</v>
      </c>
      <c r="K11" s="6">
        <v>1000</v>
      </c>
      <c r="L11" s="11" t="s">
        <v>64</v>
      </c>
      <c r="M11" s="6">
        <v>1000</v>
      </c>
    </row>
    <row r="12" spans="1:13" ht="71.25" x14ac:dyDescent="0.25">
      <c r="A12" s="7" t="s">
        <v>46</v>
      </c>
      <c r="B12" s="7" t="s">
        <v>26</v>
      </c>
      <c r="C12" s="7"/>
      <c r="D12" s="7"/>
      <c r="E12" s="7"/>
      <c r="F12" s="7"/>
      <c r="G12" s="7"/>
      <c r="H12" s="7"/>
      <c r="I12" s="7"/>
      <c r="J12" s="7"/>
      <c r="K12" s="8">
        <f>SUM(K13:K14)</f>
        <v>300</v>
      </c>
      <c r="L12" s="7"/>
      <c r="M12" s="8">
        <f>SUM(M13:M14)</f>
        <v>300</v>
      </c>
    </row>
    <row r="13" spans="1:13" ht="165" x14ac:dyDescent="0.25">
      <c r="A13" s="3">
        <v>1</v>
      </c>
      <c r="B13" s="3" t="s">
        <v>27</v>
      </c>
      <c r="C13" s="3" t="s">
        <v>19</v>
      </c>
      <c r="D13" s="3" t="s">
        <v>14</v>
      </c>
      <c r="E13" s="3" t="s">
        <v>15</v>
      </c>
      <c r="F13" s="5" t="s">
        <v>28</v>
      </c>
      <c r="G13" s="3" t="s">
        <v>16</v>
      </c>
      <c r="H13" s="3" t="s">
        <v>16</v>
      </c>
      <c r="I13" s="3">
        <v>2020</v>
      </c>
      <c r="J13" s="3" t="s">
        <v>93</v>
      </c>
      <c r="K13" s="4">
        <v>100</v>
      </c>
      <c r="L13" s="3" t="s">
        <v>18</v>
      </c>
      <c r="M13" s="4">
        <v>100</v>
      </c>
    </row>
    <row r="14" spans="1:13" ht="90" x14ac:dyDescent="0.25">
      <c r="A14" s="3">
        <v>2</v>
      </c>
      <c r="B14" s="3" t="s">
        <v>29</v>
      </c>
      <c r="C14" s="3" t="s">
        <v>19</v>
      </c>
      <c r="D14" s="3" t="s">
        <v>14</v>
      </c>
      <c r="E14" s="3" t="s">
        <v>15</v>
      </c>
      <c r="F14" s="3" t="s">
        <v>30</v>
      </c>
      <c r="G14" s="3" t="s">
        <v>16</v>
      </c>
      <c r="H14" s="3" t="s">
        <v>16</v>
      </c>
      <c r="I14" s="3">
        <v>2020</v>
      </c>
      <c r="J14" s="3" t="s">
        <v>31</v>
      </c>
      <c r="K14" s="4">
        <v>200</v>
      </c>
      <c r="L14" s="3" t="s">
        <v>18</v>
      </c>
      <c r="M14" s="4">
        <v>200</v>
      </c>
    </row>
    <row r="15" spans="1:13" ht="46.5" customHeight="1" x14ac:dyDescent="0.25">
      <c r="A15" s="7" t="s">
        <v>50</v>
      </c>
      <c r="B15" s="7" t="s">
        <v>33</v>
      </c>
      <c r="C15" s="7"/>
      <c r="D15" s="7"/>
      <c r="E15" s="7"/>
      <c r="F15" s="7"/>
      <c r="G15" s="7"/>
      <c r="H15" s="7"/>
      <c r="I15" s="7"/>
      <c r="J15" s="7"/>
      <c r="K15" s="8">
        <f>SUM(K16:K19)</f>
        <v>2065</v>
      </c>
      <c r="L15" s="7"/>
      <c r="M15" s="8">
        <f>SUM(M16:M19)</f>
        <v>2065</v>
      </c>
    </row>
    <row r="16" spans="1:13" ht="240" x14ac:dyDescent="0.25">
      <c r="A16" s="3">
        <v>1</v>
      </c>
      <c r="B16" s="3" t="s">
        <v>34</v>
      </c>
      <c r="C16" s="3" t="s">
        <v>19</v>
      </c>
      <c r="D16" s="3" t="s">
        <v>14</v>
      </c>
      <c r="E16" s="3" t="s">
        <v>15</v>
      </c>
      <c r="F16" s="5" t="s">
        <v>35</v>
      </c>
      <c r="G16" s="3" t="s">
        <v>16</v>
      </c>
      <c r="H16" s="3" t="s">
        <v>16</v>
      </c>
      <c r="I16" s="3">
        <v>2020</v>
      </c>
      <c r="J16" s="5" t="s">
        <v>36</v>
      </c>
      <c r="K16" s="4">
        <v>200</v>
      </c>
      <c r="L16" s="3" t="s">
        <v>18</v>
      </c>
      <c r="M16" s="4">
        <v>200</v>
      </c>
    </row>
    <row r="17" spans="1:19" ht="75" x14ac:dyDescent="0.25">
      <c r="A17" s="3">
        <v>2</v>
      </c>
      <c r="B17" s="3" t="s">
        <v>37</v>
      </c>
      <c r="C17" s="3" t="s">
        <v>19</v>
      </c>
      <c r="D17" s="3" t="s">
        <v>14</v>
      </c>
      <c r="E17" s="3" t="s">
        <v>15</v>
      </c>
      <c r="F17" s="3" t="s">
        <v>38</v>
      </c>
      <c r="G17" s="3" t="s">
        <v>16</v>
      </c>
      <c r="H17" s="3" t="s">
        <v>16</v>
      </c>
      <c r="I17" s="3">
        <v>2020</v>
      </c>
      <c r="J17" s="3" t="s">
        <v>39</v>
      </c>
      <c r="K17" s="4">
        <v>588</v>
      </c>
      <c r="L17" s="3" t="s">
        <v>18</v>
      </c>
      <c r="M17" s="4">
        <v>588</v>
      </c>
    </row>
    <row r="18" spans="1:19" ht="75" x14ac:dyDescent="0.25">
      <c r="A18" s="3">
        <v>3</v>
      </c>
      <c r="B18" s="3" t="s">
        <v>40</v>
      </c>
      <c r="C18" s="3" t="s">
        <v>19</v>
      </c>
      <c r="D18" s="3" t="s">
        <v>14</v>
      </c>
      <c r="E18" s="3" t="s">
        <v>15</v>
      </c>
      <c r="F18" s="3" t="s">
        <v>41</v>
      </c>
      <c r="G18" s="3" t="s">
        <v>16</v>
      </c>
      <c r="H18" s="3" t="s">
        <v>16</v>
      </c>
      <c r="I18" s="3">
        <v>2020</v>
      </c>
      <c r="J18" s="3" t="s">
        <v>42</v>
      </c>
      <c r="K18" s="4">
        <v>587</v>
      </c>
      <c r="L18" s="3" t="s">
        <v>18</v>
      </c>
      <c r="M18" s="4">
        <v>587</v>
      </c>
    </row>
    <row r="19" spans="1:19" ht="270" x14ac:dyDescent="0.25">
      <c r="A19" s="3">
        <v>4</v>
      </c>
      <c r="B19" s="3" t="s">
        <v>43</v>
      </c>
      <c r="C19" s="3" t="s">
        <v>19</v>
      </c>
      <c r="D19" s="3" t="s">
        <v>14</v>
      </c>
      <c r="E19" s="3" t="s">
        <v>15</v>
      </c>
      <c r="F19" s="3" t="s">
        <v>44</v>
      </c>
      <c r="G19" s="3" t="s">
        <v>16</v>
      </c>
      <c r="H19" s="3" t="s">
        <v>16</v>
      </c>
      <c r="I19" s="3">
        <v>2020</v>
      </c>
      <c r="J19" s="3" t="s">
        <v>45</v>
      </c>
      <c r="K19" s="4">
        <v>690</v>
      </c>
      <c r="L19" s="3" t="s">
        <v>18</v>
      </c>
      <c r="M19" s="4">
        <v>690</v>
      </c>
    </row>
    <row r="20" spans="1:19" ht="90" customHeight="1" x14ac:dyDescent="0.25">
      <c r="A20" s="7" t="s">
        <v>67</v>
      </c>
      <c r="B20" s="7" t="s">
        <v>68</v>
      </c>
      <c r="C20" s="7"/>
      <c r="D20" s="7"/>
      <c r="E20" s="7"/>
      <c r="F20" s="7"/>
      <c r="G20" s="7"/>
      <c r="H20" s="7"/>
      <c r="I20" s="7"/>
      <c r="J20" s="7"/>
      <c r="K20" s="8">
        <f>SUM(K21)</f>
        <v>343</v>
      </c>
      <c r="L20" s="7"/>
      <c r="M20" s="8">
        <f>SUM(M21)</f>
        <v>343</v>
      </c>
    </row>
    <row r="21" spans="1:19" ht="330" x14ac:dyDescent="0.25">
      <c r="A21" s="3">
        <v>2</v>
      </c>
      <c r="B21" s="3" t="s">
        <v>69</v>
      </c>
      <c r="C21" s="3" t="s">
        <v>70</v>
      </c>
      <c r="D21" s="3" t="s">
        <v>14</v>
      </c>
      <c r="E21" s="3" t="s">
        <v>15</v>
      </c>
      <c r="F21" s="5" t="s">
        <v>71</v>
      </c>
      <c r="G21" s="3" t="s">
        <v>49</v>
      </c>
      <c r="H21" s="3" t="s">
        <v>72</v>
      </c>
      <c r="I21" s="3">
        <v>2020</v>
      </c>
      <c r="J21" s="5" t="s">
        <v>73</v>
      </c>
      <c r="K21" s="4">
        <v>343</v>
      </c>
      <c r="L21" s="3" t="s">
        <v>18</v>
      </c>
      <c r="M21" s="4">
        <v>343</v>
      </c>
    </row>
    <row r="22" spans="1:19" ht="57" x14ac:dyDescent="0.25">
      <c r="A22" s="7" t="s">
        <v>74</v>
      </c>
      <c r="B22" s="7" t="s">
        <v>47</v>
      </c>
      <c r="C22" s="7"/>
      <c r="D22" s="7"/>
      <c r="E22" s="7"/>
      <c r="F22" s="7"/>
      <c r="G22" s="7"/>
      <c r="H22" s="7"/>
      <c r="I22" s="7"/>
      <c r="J22" s="7"/>
      <c r="K22" s="8">
        <f>SUM(K23:K24)</f>
        <v>12876</v>
      </c>
      <c r="L22" s="7"/>
      <c r="M22" s="8">
        <f>SUM(M23:M24)</f>
        <v>6725</v>
      </c>
    </row>
    <row r="23" spans="1:19" ht="300" x14ac:dyDescent="0.25">
      <c r="A23" s="3">
        <v>1</v>
      </c>
      <c r="B23" s="3" t="s">
        <v>48</v>
      </c>
      <c r="C23" s="3" t="s">
        <v>19</v>
      </c>
      <c r="D23" s="3" t="s">
        <v>14</v>
      </c>
      <c r="E23" s="3" t="s">
        <v>15</v>
      </c>
      <c r="F23" s="5" t="s">
        <v>96</v>
      </c>
      <c r="G23" s="3" t="s">
        <v>49</v>
      </c>
      <c r="H23" s="3" t="s">
        <v>49</v>
      </c>
      <c r="I23" s="3">
        <v>2020</v>
      </c>
      <c r="J23" s="5" t="s">
        <v>75</v>
      </c>
      <c r="K23" s="6">
        <v>400</v>
      </c>
      <c r="L23" s="11" t="s">
        <v>18</v>
      </c>
      <c r="M23" s="6">
        <v>400</v>
      </c>
    </row>
    <row r="24" spans="1:19" s="25" customFormat="1" ht="270" x14ac:dyDescent="0.25">
      <c r="A24" s="11">
        <v>2</v>
      </c>
      <c r="B24" s="11" t="s">
        <v>76</v>
      </c>
      <c r="C24" s="11" t="s">
        <v>19</v>
      </c>
      <c r="D24" s="11" t="s">
        <v>14</v>
      </c>
      <c r="E24" s="11" t="s">
        <v>80</v>
      </c>
      <c r="F24" s="12" t="s">
        <v>77</v>
      </c>
      <c r="G24" s="11" t="s">
        <v>49</v>
      </c>
      <c r="H24" s="11" t="s">
        <v>62</v>
      </c>
      <c r="I24" s="11" t="s">
        <v>81</v>
      </c>
      <c r="J24" s="11" t="s">
        <v>78</v>
      </c>
      <c r="K24" s="6">
        <v>12476</v>
      </c>
      <c r="L24" s="11" t="s">
        <v>82</v>
      </c>
      <c r="M24" s="6">
        <v>6325</v>
      </c>
      <c r="N24" s="26"/>
      <c r="P24" s="27"/>
      <c r="S24" s="28"/>
    </row>
    <row r="25" spans="1:19" ht="45.75" customHeight="1" x14ac:dyDescent="0.25">
      <c r="A25" s="7" t="s">
        <v>79</v>
      </c>
      <c r="B25" s="7" t="s">
        <v>51</v>
      </c>
      <c r="C25" s="7"/>
      <c r="D25" s="7"/>
      <c r="E25" s="7"/>
      <c r="F25" s="7"/>
      <c r="G25" s="7"/>
      <c r="H25" s="7"/>
      <c r="I25" s="7"/>
      <c r="J25" s="7"/>
      <c r="K25" s="8">
        <f>SUM(K26:K27)</f>
        <v>489</v>
      </c>
      <c r="L25" s="7"/>
      <c r="M25" s="8">
        <f>SUM(M26:M27)</f>
        <v>489</v>
      </c>
    </row>
    <row r="26" spans="1:19" ht="195" x14ac:dyDescent="0.25">
      <c r="A26" s="3">
        <v>1</v>
      </c>
      <c r="B26" s="3" t="s">
        <v>54</v>
      </c>
      <c r="C26" s="3" t="s">
        <v>19</v>
      </c>
      <c r="D26" s="3" t="s">
        <v>14</v>
      </c>
      <c r="E26" s="3"/>
      <c r="F26" s="3" t="s">
        <v>52</v>
      </c>
      <c r="G26" s="3" t="s">
        <v>53</v>
      </c>
      <c r="H26" s="3" t="s">
        <v>53</v>
      </c>
      <c r="I26" s="3">
        <v>2020</v>
      </c>
      <c r="J26" s="3" t="s">
        <v>55</v>
      </c>
      <c r="K26" s="4">
        <v>339</v>
      </c>
      <c r="L26" s="3" t="s">
        <v>18</v>
      </c>
      <c r="M26" s="4">
        <v>339</v>
      </c>
    </row>
    <row r="27" spans="1:19" ht="135" x14ac:dyDescent="0.25">
      <c r="A27" s="3">
        <v>2</v>
      </c>
      <c r="B27" s="3" t="s">
        <v>56</v>
      </c>
      <c r="C27" s="3" t="s">
        <v>57</v>
      </c>
      <c r="D27" s="3" t="s">
        <v>14</v>
      </c>
      <c r="E27" s="3"/>
      <c r="F27" s="3" t="s">
        <v>88</v>
      </c>
      <c r="G27" s="3" t="s">
        <v>49</v>
      </c>
      <c r="H27" s="3" t="s">
        <v>58</v>
      </c>
      <c r="I27" s="3">
        <v>2020</v>
      </c>
      <c r="J27" s="3" t="s">
        <v>59</v>
      </c>
      <c r="K27" s="4">
        <v>150</v>
      </c>
      <c r="L27" s="3" t="s">
        <v>18</v>
      </c>
      <c r="M27" s="4">
        <v>150</v>
      </c>
    </row>
    <row r="28" spans="1:19" ht="20.100000000000001" customHeight="1" x14ac:dyDescent="0.25">
      <c r="A28" s="22" t="s">
        <v>83</v>
      </c>
      <c r="B28" s="23"/>
      <c r="C28" s="23"/>
      <c r="D28" s="23"/>
      <c r="E28" s="23"/>
      <c r="F28" s="23"/>
      <c r="G28" s="23"/>
      <c r="H28" s="23"/>
      <c r="I28" s="23"/>
      <c r="J28" s="24"/>
      <c r="K28" s="13">
        <f>K4+K8+K10+K12+K15+K20+K22+K25</f>
        <v>26547</v>
      </c>
      <c r="L28" s="14"/>
      <c r="M28" s="13">
        <f>M4+M8+M10+M12+M15+M20+M22+M25</f>
        <v>20396</v>
      </c>
    </row>
    <row r="29" spans="1:19" ht="20.100000000000001" customHeight="1" x14ac:dyDescent="0.25">
      <c r="A29" s="17" t="s">
        <v>84</v>
      </c>
      <c r="B29" s="18"/>
      <c r="C29" s="18"/>
      <c r="D29" s="18"/>
      <c r="E29" s="18"/>
      <c r="F29" s="18"/>
      <c r="G29" s="18"/>
      <c r="H29" s="18"/>
      <c r="I29" s="18"/>
      <c r="J29" s="19"/>
      <c r="K29" s="15">
        <f>K4+K12+K15+K20+K23+K25</f>
        <v>12071</v>
      </c>
      <c r="L29" s="15"/>
      <c r="M29" s="15">
        <f>M4+M12+M15+M20+M23+M25</f>
        <v>12071</v>
      </c>
    </row>
    <row r="30" spans="1:19" ht="20.100000000000001" customHeight="1" x14ac:dyDescent="0.25">
      <c r="A30" s="17" t="s">
        <v>85</v>
      </c>
      <c r="B30" s="18"/>
      <c r="C30" s="18"/>
      <c r="D30" s="18"/>
      <c r="E30" s="18"/>
      <c r="F30" s="18"/>
      <c r="G30" s="18"/>
      <c r="H30" s="18"/>
      <c r="I30" s="18"/>
      <c r="J30" s="19"/>
      <c r="K30" s="15">
        <f>K8+K10</f>
        <v>2000</v>
      </c>
      <c r="L30" s="16"/>
      <c r="M30" s="15">
        <f>M8+M10</f>
        <v>2000</v>
      </c>
    </row>
    <row r="31" spans="1:19" ht="20.100000000000001" customHeight="1" x14ac:dyDescent="0.25">
      <c r="A31" s="17" t="s">
        <v>86</v>
      </c>
      <c r="B31" s="18"/>
      <c r="C31" s="18"/>
      <c r="D31" s="18"/>
      <c r="E31" s="18"/>
      <c r="F31" s="18"/>
      <c r="G31" s="18"/>
      <c r="H31" s="18"/>
      <c r="I31" s="18"/>
      <c r="J31" s="19"/>
      <c r="K31" s="15">
        <f>K24</f>
        <v>12476</v>
      </c>
      <c r="L31" s="16"/>
      <c r="M31" s="15">
        <f>M24</f>
        <v>6325</v>
      </c>
    </row>
    <row r="34" spans="11:19" x14ac:dyDescent="0.25">
      <c r="K34" s="1"/>
      <c r="M34" s="1"/>
      <c r="Q34" s="2"/>
      <c r="S34" s="2"/>
    </row>
    <row r="35" spans="11:19" x14ac:dyDescent="0.25">
      <c r="K35" s="1"/>
      <c r="M35" s="1"/>
      <c r="Q35" s="2"/>
      <c r="S35" s="2"/>
    </row>
  </sheetData>
  <mergeCells count="5">
    <mergeCell ref="A31:J31"/>
    <mergeCell ref="A1:M1"/>
    <mergeCell ref="A29:J29"/>
    <mergeCell ref="A28:J28"/>
    <mergeCell ref="A30:J30"/>
  </mergeCells>
  <pageMargins left="0.19685039370078741" right="0.11811023622047245" top="0.19685039370078741" bottom="0.19685039370078741" header="0.31496062992125984" footer="0.31496062992125984"/>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KHUDNCTT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Nguyen</dc:creator>
  <cp:lastModifiedBy>Trang Nguyen</cp:lastModifiedBy>
  <dcterms:created xsi:type="dcterms:W3CDTF">2020-03-11T07:14:13Z</dcterms:created>
  <dcterms:modified xsi:type="dcterms:W3CDTF">2020-03-25T03:34:06Z</dcterms:modified>
</cp:coreProperties>
</file>